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1\Cuenta publica\5.- Anual 2021 IMJU\Formatos_2021\"/>
    </mc:Choice>
  </mc:AlternateContent>
  <xr:revisionPtr revIDLastSave="0" documentId="13_ncr:1_{887BD48D-AEA3-4409-971A-6697B32B4C0A}" xr6:coauthVersionLast="36" xr6:coauthVersionMax="46" xr10:uidLastSave="{00000000-0000-0000-0000-000000000000}"/>
  <bookViews>
    <workbookView xWindow="0" yWindow="0" windowWidth="20490" windowHeight="724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B59" i="2" l="1"/>
  <c r="C54" i="2"/>
  <c r="B54" i="2"/>
  <c r="C48" i="2"/>
  <c r="C59" i="2" s="1"/>
  <c r="B48" i="2"/>
  <c r="B45" i="2"/>
  <c r="C41" i="2"/>
  <c r="B41" i="2"/>
  <c r="C36" i="2"/>
  <c r="C45" i="2" s="1"/>
  <c r="B36" i="2"/>
  <c r="C16" i="2"/>
  <c r="B16" i="2"/>
  <c r="C4" i="2"/>
  <c r="C33" i="2" s="1"/>
  <c r="B4" i="2"/>
  <c r="B33" i="2" s="1"/>
  <c r="B61" i="2" s="1"/>
  <c r="C61" i="2" l="1"/>
  <c r="C65" i="2" s="1"/>
  <c r="B63" i="2" s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<sst xmlns="http://schemas.openxmlformats.org/spreadsheetml/2006/main" count="60" uniqueCount="52">
  <si>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</si>
  <si>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</si>
  <si>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</si>
  <si>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</si>
  <si>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</si>
  <si>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</si>
  <si>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</si>
  <si>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</si>
  <si>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</si>
  <si>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</si>
  <si>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</si>
  <si>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</si>
  <si>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</si>
  <si>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</si>
  <si>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</si>
  <si>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</si>
  <si>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</si>
  <si>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</si>
  <si>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</si>
  <si>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</si>
  <si>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</si>
  <si>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</si>
  <si>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</si>
  <si>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</si>
  <si>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</si>
  <si>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</si>
  <si>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</si>
  <si>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</si>
  <si>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</si>
  <si>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</si>
  <si>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</si>
  <si>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</si>
  <si>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</si>
  <si>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</si>
  <si>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</si>
  <si>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</si>
  <si>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</si>
  <si>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</si>
  <si>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</si>
  <si>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</si>
  <si>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</si>
  <si>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</si>
  <si>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</si>
  <si>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</si>
  <si>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</si>
  <si>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</si>
  <si>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</si>
  <si>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</si>
  <si>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</si>
  <si>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</si>
  <si>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</si>
  <si>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la Juventud de León Guanajuato
Estado de Flujos de Efectivo
Del 01 DE ENERO AL 31 DE DICIEMBRE DE 2021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</si>
</sst>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43" fontId="3" fillId="0" borderId="0" xfId="16" applyFont="1" applyFill="1" applyBorder="1" applyProtection="1">
      <protection locked="0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43" fontId="3" fillId="0" borderId="4" xfId="16" applyFont="1" applyFill="1" applyBorder="1" applyAlignment="1">
      <alignment horizontal="center" vertical="top" wrapText="1"/>
    </xf>
    <xf numFmtId="43" fontId="3" fillId="0" borderId="4" xfId="16" applyFont="1" applyFill="1" applyBorder="1" applyAlignment="1">
      <alignment horizontal="center" vertical="top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47625</xdr:rowOff>
    </xdr:from>
    <xdr:to>
      <xdr:col>0</xdr:col>
      <xdr:colOff>2571750</xdr:colOff>
      <xdr:row>76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6330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72</xdr:row>
          <xdr:rowOff>133350</xdr:rowOff>
        </xdr:from>
        <xdr:to>
          <xdr:col>2</xdr:col>
          <xdr:colOff>1400175</xdr:colOff>
          <xdr:row>78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3476625</xdr:colOff>
      <xdr:row>73</xdr:row>
      <xdr:rowOff>9525</xdr:rowOff>
    </xdr:from>
    <xdr:to>
      <xdr:col>1</xdr:col>
      <xdr:colOff>123825</xdr:colOff>
      <xdr:row>76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1125200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V80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4" width="12" style="1"/>
    <col min="5" max="5" width="13" style="1" bestFit="1" customWidth="1"/>
    <col min="6" max="16384" width="12" style="1"/>
  </cols>
  <sheetData>
    <row r="1" spans="1:22" ht="45" customHeight="1" x14ac:dyDescent="0.2">
      <c r="A1" s="20" t="s">
        <v>51</v>
      </c>
      <c r="B1" s="21"/>
      <c r="C1" s="22"/>
    </row>
    <row r="2" spans="1:22" ht="15" customHeight="1" x14ac:dyDescent="0.2">
      <c r="A2" s="3" t="s">
        <v>0</v>
      </c>
      <c r="B2" s="2">
        <v>2021</v>
      </c>
      <c r="C2" s="2">
        <v>2020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12">
        <f>+SUM(B5:B14)</f>
        <v>45239793.839999996</v>
      </c>
      <c r="C4" s="12">
        <f>+SUM(C5:C14)</f>
        <v>38768725.93</v>
      </c>
      <c r="D4" s="11"/>
      <c r="E4" s="11"/>
    </row>
    <row r="5" spans="1:22" ht="11.25" customHeight="1" x14ac:dyDescent="0.2">
      <c r="A5" s="7" t="s">
        <v>4</v>
      </c>
      <c r="B5" s="13">
        <v>0</v>
      </c>
      <c r="C5" s="13">
        <v>0</v>
      </c>
      <c r="D5" s="11"/>
      <c r="E5" s="11"/>
    </row>
    <row r="6" spans="1:22" ht="11.25" customHeight="1" x14ac:dyDescent="0.2">
      <c r="A6" s="7" t="s">
        <v>5</v>
      </c>
      <c r="B6" s="13">
        <v>0</v>
      </c>
      <c r="C6" s="13">
        <v>0</v>
      </c>
      <c r="D6" s="11"/>
      <c r="E6" s="11"/>
    </row>
    <row r="7" spans="1:22" ht="11.25" customHeight="1" x14ac:dyDescent="0.2">
      <c r="A7" s="7" t="s">
        <v>36</v>
      </c>
      <c r="B7" s="13">
        <v>0</v>
      </c>
      <c r="C7" s="13">
        <v>0</v>
      </c>
      <c r="D7" s="11"/>
      <c r="E7" s="11"/>
    </row>
    <row r="8" spans="1:22" ht="11.25" customHeight="1" x14ac:dyDescent="0.2">
      <c r="A8" s="7" t="s">
        <v>6</v>
      </c>
      <c r="B8" s="13">
        <v>0</v>
      </c>
      <c r="C8" s="13">
        <v>0</v>
      </c>
      <c r="D8" s="11"/>
      <c r="E8" s="11"/>
    </row>
    <row r="9" spans="1:22" ht="11.25" customHeight="1" x14ac:dyDescent="0.2">
      <c r="A9" s="7" t="s">
        <v>37</v>
      </c>
      <c r="B9" s="13">
        <v>0</v>
      </c>
      <c r="C9" s="13">
        <v>16888</v>
      </c>
      <c r="D9" s="11"/>
      <c r="E9" s="11"/>
    </row>
    <row r="10" spans="1:22" ht="11.25" customHeight="1" x14ac:dyDescent="0.2">
      <c r="A10" s="7" t="s">
        <v>38</v>
      </c>
      <c r="B10" s="13">
        <v>0</v>
      </c>
      <c r="C10" s="13">
        <v>0</v>
      </c>
      <c r="D10" s="11"/>
      <c r="E10" s="11"/>
    </row>
    <row r="11" spans="1:22" ht="11.25" customHeight="1" x14ac:dyDescent="0.2">
      <c r="A11" s="7" t="s">
        <v>39</v>
      </c>
      <c r="B11" s="13">
        <v>0</v>
      </c>
      <c r="C11" s="13">
        <v>0</v>
      </c>
      <c r="D11" s="11"/>
      <c r="E11" s="11"/>
    </row>
    <row r="12" spans="1:22" ht="22.5" x14ac:dyDescent="0.2">
      <c r="A12" s="7" t="s">
        <v>42</v>
      </c>
      <c r="B12" s="13"/>
      <c r="C12" s="13">
        <v>0</v>
      </c>
      <c r="D12" s="11"/>
      <c r="E12" s="11"/>
    </row>
    <row r="13" spans="1:22" ht="11.25" customHeight="1" x14ac:dyDescent="0.2">
      <c r="A13" s="7" t="s">
        <v>43</v>
      </c>
      <c r="B13" s="13">
        <v>44990432.439999998</v>
      </c>
      <c r="C13" s="13">
        <v>38665747.420000002</v>
      </c>
      <c r="D13" s="11"/>
      <c r="E13" s="11"/>
    </row>
    <row r="14" spans="1:22" ht="11.25" customHeight="1" x14ac:dyDescent="0.2">
      <c r="A14" s="7" t="s">
        <v>7</v>
      </c>
      <c r="B14" s="13">
        <v>249361.4</v>
      </c>
      <c r="C14" s="13">
        <v>86090.51</v>
      </c>
      <c r="D14" s="11"/>
      <c r="E14" s="11"/>
    </row>
    <row r="15" spans="1:22" ht="11.25" customHeight="1" x14ac:dyDescent="0.2">
      <c r="A15" s="8"/>
      <c r="B15" s="14"/>
      <c r="C15" s="14"/>
      <c r="D15" s="11"/>
      <c r="E15" s="11"/>
    </row>
    <row r="16" spans="1:22" ht="11.25" customHeight="1" x14ac:dyDescent="0.2">
      <c r="A16" s="6" t="s">
        <v>8</v>
      </c>
      <c r="B16" s="12">
        <f>+SUM(B17:B32)</f>
        <v>40247417.599999994</v>
      </c>
      <c r="C16" s="12">
        <f>+SUM(C17:C32)</f>
        <v>36620321.789999999</v>
      </c>
      <c r="D16" s="11"/>
      <c r="E16" s="11"/>
    </row>
    <row r="17" spans="1:5" ht="11.25" customHeight="1" x14ac:dyDescent="0.2">
      <c r="A17" s="7" t="s">
        <v>9</v>
      </c>
      <c r="B17" s="13">
        <v>28075487.779999997</v>
      </c>
      <c r="C17" s="13">
        <v>26396833.829999998</v>
      </c>
      <c r="D17" s="11"/>
      <c r="E17" s="11"/>
    </row>
    <row r="18" spans="1:5" ht="11.25" customHeight="1" x14ac:dyDescent="0.2">
      <c r="A18" s="7" t="s">
        <v>10</v>
      </c>
      <c r="B18" s="13">
        <v>1208783.7</v>
      </c>
      <c r="C18" s="13">
        <v>1381124.76</v>
      </c>
      <c r="D18" s="11"/>
      <c r="E18" s="11"/>
    </row>
    <row r="19" spans="1:5" ht="11.25" customHeight="1" x14ac:dyDescent="0.2">
      <c r="A19" s="7" t="s">
        <v>11</v>
      </c>
      <c r="B19" s="13">
        <v>10963146.119999999</v>
      </c>
      <c r="C19" s="13">
        <v>7002690.9400000004</v>
      </c>
      <c r="D19" s="11"/>
      <c r="E19" s="11"/>
    </row>
    <row r="20" spans="1:5" ht="11.25" customHeight="1" x14ac:dyDescent="0.2">
      <c r="A20" s="7" t="s">
        <v>12</v>
      </c>
      <c r="B20" s="13">
        <v>0</v>
      </c>
      <c r="C20" s="13">
        <v>0</v>
      </c>
      <c r="D20" s="11"/>
      <c r="E20" s="11"/>
    </row>
    <row r="21" spans="1:5" ht="11.25" customHeight="1" x14ac:dyDescent="0.2">
      <c r="A21" s="7" t="s">
        <v>13</v>
      </c>
      <c r="B21" s="13">
        <v>0</v>
      </c>
      <c r="C21" s="13">
        <v>0</v>
      </c>
      <c r="D21" s="11"/>
      <c r="E21" s="11"/>
    </row>
    <row r="22" spans="1:5" ht="11.25" customHeight="1" x14ac:dyDescent="0.2">
      <c r="A22" s="7" t="s">
        <v>44</v>
      </c>
      <c r="B22" s="13">
        <v>0</v>
      </c>
      <c r="C22" s="13">
        <v>0</v>
      </c>
      <c r="D22" s="11"/>
      <c r="E22" s="11"/>
    </row>
    <row r="23" spans="1:5" ht="11.25" customHeight="1" x14ac:dyDescent="0.2">
      <c r="A23" s="7" t="s">
        <v>14</v>
      </c>
      <c r="B23" s="13">
        <v>0</v>
      </c>
      <c r="C23" s="13">
        <v>424050</v>
      </c>
      <c r="D23" s="11"/>
      <c r="E23" s="11"/>
    </row>
    <row r="24" spans="1:5" ht="11.25" customHeight="1" x14ac:dyDescent="0.2">
      <c r="A24" s="7" t="s">
        <v>15</v>
      </c>
      <c r="B24" s="13">
        <v>0</v>
      </c>
      <c r="C24" s="13">
        <v>0</v>
      </c>
      <c r="D24" s="11"/>
      <c r="E24" s="11"/>
    </row>
    <row r="25" spans="1:5" ht="11.25" customHeight="1" x14ac:dyDescent="0.2">
      <c r="A25" s="7" t="s">
        <v>16</v>
      </c>
      <c r="B25" s="13">
        <v>0</v>
      </c>
      <c r="C25" s="13">
        <v>0</v>
      </c>
      <c r="D25" s="11"/>
      <c r="E25" s="11"/>
    </row>
    <row r="26" spans="1:5" ht="11.25" customHeight="1" x14ac:dyDescent="0.2">
      <c r="A26" s="7" t="s">
        <v>17</v>
      </c>
      <c r="B26" s="13">
        <v>0</v>
      </c>
      <c r="C26" s="13">
        <v>0</v>
      </c>
      <c r="D26" s="11"/>
      <c r="E26" s="11"/>
    </row>
    <row r="27" spans="1:5" ht="11.25" customHeight="1" x14ac:dyDescent="0.2">
      <c r="A27" s="7" t="s">
        <v>18</v>
      </c>
      <c r="B27" s="13">
        <v>0</v>
      </c>
      <c r="C27" s="13">
        <v>0</v>
      </c>
      <c r="D27" s="11"/>
      <c r="E27" s="11"/>
    </row>
    <row r="28" spans="1:5" ht="11.25" customHeight="1" x14ac:dyDescent="0.2">
      <c r="A28" s="7" t="s">
        <v>19</v>
      </c>
      <c r="B28" s="13">
        <v>0</v>
      </c>
      <c r="C28" s="13">
        <v>0</v>
      </c>
      <c r="D28" s="11"/>
      <c r="E28" s="11"/>
    </row>
    <row r="29" spans="1:5" ht="11.25" customHeight="1" x14ac:dyDescent="0.2">
      <c r="A29" s="7" t="s">
        <v>45</v>
      </c>
      <c r="B29" s="13">
        <v>0</v>
      </c>
      <c r="C29" s="13">
        <v>0</v>
      </c>
      <c r="D29" s="11"/>
      <c r="E29" s="11"/>
    </row>
    <row r="30" spans="1:5" ht="11.25" customHeight="1" x14ac:dyDescent="0.2">
      <c r="A30" s="7" t="s">
        <v>20</v>
      </c>
      <c r="B30" s="13">
        <v>0</v>
      </c>
      <c r="C30" s="13">
        <v>0</v>
      </c>
      <c r="D30" s="11"/>
      <c r="E30" s="11"/>
    </row>
    <row r="31" spans="1:5" ht="11.25" customHeight="1" x14ac:dyDescent="0.2">
      <c r="A31" s="7" t="s">
        <v>21</v>
      </c>
      <c r="B31" s="13">
        <v>0</v>
      </c>
      <c r="C31" s="13">
        <v>0</v>
      </c>
      <c r="D31" s="11"/>
      <c r="E31" s="11"/>
    </row>
    <row r="32" spans="1:5" ht="11.25" customHeight="1" x14ac:dyDescent="0.2">
      <c r="A32" s="7" t="s">
        <v>22</v>
      </c>
      <c r="B32" s="13">
        <v>0</v>
      </c>
      <c r="C32" s="13">
        <v>1415622.26</v>
      </c>
      <c r="D32" s="11"/>
      <c r="E32" s="11"/>
    </row>
    <row r="33" spans="1:5" ht="11.25" customHeight="1" x14ac:dyDescent="0.2">
      <c r="A33" s="4" t="s">
        <v>46</v>
      </c>
      <c r="B33" s="12">
        <f>+B4-B16</f>
        <v>4992376.2400000021</v>
      </c>
      <c r="C33" s="12">
        <f>+C4-C16</f>
        <v>2148404.1400000006</v>
      </c>
      <c r="D33" s="11"/>
      <c r="E33" s="11"/>
    </row>
    <row r="34" spans="1:5" ht="11.25" customHeight="1" x14ac:dyDescent="0.2">
      <c r="A34" s="9"/>
      <c r="B34" s="14"/>
      <c r="C34" s="14"/>
      <c r="D34" s="11"/>
      <c r="E34" s="11"/>
    </row>
    <row r="35" spans="1:5" ht="11.25" customHeight="1" x14ac:dyDescent="0.2">
      <c r="A35" s="4" t="s">
        <v>49</v>
      </c>
      <c r="B35" s="14"/>
      <c r="C35" s="14"/>
      <c r="D35" s="11"/>
      <c r="E35" s="11"/>
    </row>
    <row r="36" spans="1:5" ht="11.25" customHeight="1" x14ac:dyDescent="0.2">
      <c r="A36" s="6" t="s">
        <v>3</v>
      </c>
      <c r="B36" s="12">
        <f>+SUM(B37:B39)</f>
        <v>0</v>
      </c>
      <c r="C36" s="12">
        <f>+SUM(C37:C39)</f>
        <v>0</v>
      </c>
      <c r="D36" s="11"/>
      <c r="E36" s="11"/>
    </row>
    <row r="37" spans="1:5" ht="11.25" customHeight="1" x14ac:dyDescent="0.2">
      <c r="A37" s="7" t="s">
        <v>23</v>
      </c>
      <c r="B37" s="13">
        <v>0</v>
      </c>
      <c r="C37" s="13">
        <v>0</v>
      </c>
      <c r="D37" s="11"/>
      <c r="E37" s="11"/>
    </row>
    <row r="38" spans="1:5" ht="11.25" customHeight="1" x14ac:dyDescent="0.2">
      <c r="A38" s="7" t="s">
        <v>24</v>
      </c>
      <c r="B38" s="13">
        <v>0</v>
      </c>
      <c r="C38" s="13">
        <v>0</v>
      </c>
      <c r="D38" s="11"/>
      <c r="E38" s="11"/>
    </row>
    <row r="39" spans="1:5" ht="11.25" customHeight="1" x14ac:dyDescent="0.2">
      <c r="A39" s="7" t="s">
        <v>25</v>
      </c>
      <c r="B39" s="13">
        <v>0</v>
      </c>
      <c r="C39" s="13">
        <v>0</v>
      </c>
      <c r="D39" s="11"/>
      <c r="E39" s="11"/>
    </row>
    <row r="40" spans="1:5" ht="11.25" customHeight="1" x14ac:dyDescent="0.2">
      <c r="A40" s="8"/>
      <c r="B40" s="14"/>
      <c r="C40" s="14"/>
      <c r="D40" s="11"/>
      <c r="E40" s="11"/>
    </row>
    <row r="41" spans="1:5" ht="11.25" customHeight="1" x14ac:dyDescent="0.2">
      <c r="A41" s="6" t="s">
        <v>8</v>
      </c>
      <c r="B41" s="12">
        <f>+SUM(B42:B44)</f>
        <v>9614311.9199999999</v>
      </c>
      <c r="C41" s="12">
        <f>+SUM(C42:C44)</f>
        <v>7451375.8999999994</v>
      </c>
      <c r="D41" s="11"/>
      <c r="E41" s="11"/>
    </row>
    <row r="42" spans="1:5" ht="11.25" customHeight="1" x14ac:dyDescent="0.2">
      <c r="A42" s="7" t="s">
        <v>23</v>
      </c>
      <c r="B42" s="13"/>
      <c r="C42" s="13"/>
      <c r="D42" s="11"/>
      <c r="E42" s="11"/>
    </row>
    <row r="43" spans="1:5" ht="11.25" customHeight="1" x14ac:dyDescent="0.2">
      <c r="A43" s="7" t="s">
        <v>24</v>
      </c>
      <c r="B43" s="13">
        <v>7441063.3300000001</v>
      </c>
      <c r="C43" s="13">
        <v>5888657.3499999996</v>
      </c>
      <c r="D43" s="11"/>
      <c r="E43" s="11"/>
    </row>
    <row r="44" spans="1:5" ht="11.25" customHeight="1" x14ac:dyDescent="0.2">
      <c r="A44" s="7" t="s">
        <v>26</v>
      </c>
      <c r="B44" s="13">
        <v>2173248.59</v>
      </c>
      <c r="C44" s="13">
        <v>1562718.55</v>
      </c>
      <c r="D44" s="11"/>
      <c r="E44" s="11"/>
    </row>
    <row r="45" spans="1:5" ht="11.25" customHeight="1" x14ac:dyDescent="0.2">
      <c r="A45" s="4" t="s">
        <v>47</v>
      </c>
      <c r="B45" s="12">
        <f>+B36-B41</f>
        <v>-9614311.9199999999</v>
      </c>
      <c r="C45" s="12">
        <f>+C36-C41</f>
        <v>-7451375.8999999994</v>
      </c>
      <c r="D45" s="11"/>
      <c r="E45" s="11"/>
    </row>
    <row r="46" spans="1:5" ht="11.25" customHeight="1" x14ac:dyDescent="0.2">
      <c r="A46" s="9"/>
      <c r="B46" s="14"/>
      <c r="C46" s="14"/>
      <c r="D46" s="11"/>
      <c r="E46" s="11"/>
    </row>
    <row r="47" spans="1:5" ht="11.25" customHeight="1" x14ac:dyDescent="0.2">
      <c r="A47" s="4" t="s">
        <v>50</v>
      </c>
      <c r="B47" s="14"/>
      <c r="C47" s="14"/>
      <c r="D47" s="11"/>
      <c r="E47" s="11"/>
    </row>
    <row r="48" spans="1:5" ht="11.25" customHeight="1" x14ac:dyDescent="0.2">
      <c r="A48" s="6" t="s">
        <v>3</v>
      </c>
      <c r="B48" s="12">
        <f>+SUM(B49:B52)</f>
        <v>5833077.9199999999</v>
      </c>
      <c r="C48" s="12">
        <f>+SUM(C49:C52)</f>
        <v>4538987.3600000003</v>
      </c>
      <c r="D48" s="11"/>
      <c r="E48" s="11"/>
    </row>
    <row r="49" spans="1:5" ht="11.25" customHeight="1" x14ac:dyDescent="0.2">
      <c r="A49" s="7" t="s">
        <v>27</v>
      </c>
      <c r="B49" s="13">
        <v>0</v>
      </c>
      <c r="C49" s="13">
        <v>0</v>
      </c>
      <c r="D49" s="11"/>
      <c r="E49" s="11"/>
    </row>
    <row r="50" spans="1:5" ht="11.25" customHeight="1" x14ac:dyDescent="0.2">
      <c r="A50" s="7" t="s">
        <v>28</v>
      </c>
      <c r="B50" s="13">
        <v>0</v>
      </c>
      <c r="C50" s="13">
        <v>0</v>
      </c>
      <c r="D50" s="11"/>
      <c r="E50" s="11"/>
    </row>
    <row r="51" spans="1:5" ht="11.25" customHeight="1" x14ac:dyDescent="0.2">
      <c r="A51" s="7" t="s">
        <v>29</v>
      </c>
      <c r="B51" s="13">
        <v>0</v>
      </c>
      <c r="C51" s="13">
        <v>0</v>
      </c>
      <c r="D51" s="11"/>
      <c r="E51" s="11"/>
    </row>
    <row r="52" spans="1:5" ht="11.25" customHeight="1" x14ac:dyDescent="0.2">
      <c r="A52" s="7" t="s">
        <v>30</v>
      </c>
      <c r="B52" s="13">
        <v>5833077.9199999999</v>
      </c>
      <c r="C52" s="13">
        <v>4538987.3600000003</v>
      </c>
      <c r="D52" s="11"/>
      <c r="E52" s="11"/>
    </row>
    <row r="53" spans="1:5" ht="11.25" customHeight="1" x14ac:dyDescent="0.2">
      <c r="A53" s="8"/>
      <c r="B53" s="14"/>
      <c r="C53" s="14"/>
      <c r="D53" s="11"/>
      <c r="E53" s="11"/>
    </row>
    <row r="54" spans="1:5" ht="11.25" customHeight="1" x14ac:dyDescent="0.2">
      <c r="A54" s="6" t="s">
        <v>8</v>
      </c>
      <c r="B54" s="12">
        <f>+SUM(B55:B58)</f>
        <v>0</v>
      </c>
      <c r="C54" s="12">
        <f>+SUM(C55:C58)</f>
        <v>0</v>
      </c>
      <c r="D54" s="11"/>
      <c r="E54" s="11"/>
    </row>
    <row r="55" spans="1:5" ht="11.25" customHeight="1" x14ac:dyDescent="0.2">
      <c r="A55" s="7" t="s">
        <v>31</v>
      </c>
      <c r="B55" s="13">
        <v>0</v>
      </c>
      <c r="C55" s="13">
        <v>0</v>
      </c>
      <c r="D55" s="11"/>
      <c r="E55" s="11"/>
    </row>
    <row r="56" spans="1:5" ht="11.25" customHeight="1" x14ac:dyDescent="0.2">
      <c r="A56" s="7" t="s">
        <v>28</v>
      </c>
      <c r="B56" s="13">
        <v>0</v>
      </c>
      <c r="C56" s="13">
        <v>0</v>
      </c>
      <c r="D56" s="11"/>
      <c r="E56" s="11"/>
    </row>
    <row r="57" spans="1:5" ht="11.25" customHeight="1" x14ac:dyDescent="0.2">
      <c r="A57" s="7" t="s">
        <v>29</v>
      </c>
      <c r="B57" s="13">
        <v>0</v>
      </c>
      <c r="C57" s="13">
        <v>0</v>
      </c>
      <c r="D57" s="11"/>
      <c r="E57" s="11"/>
    </row>
    <row r="58" spans="1:5" ht="11.25" customHeight="1" x14ac:dyDescent="0.2">
      <c r="A58" s="7" t="s">
        <v>32</v>
      </c>
      <c r="B58" s="13">
        <v>0</v>
      </c>
      <c r="C58" s="13">
        <v>0</v>
      </c>
      <c r="D58" s="11"/>
      <c r="E58" s="11"/>
    </row>
    <row r="59" spans="1:5" ht="11.25" customHeight="1" x14ac:dyDescent="0.2">
      <c r="A59" s="4" t="s">
        <v>48</v>
      </c>
      <c r="B59" s="12">
        <f>+B48-B54</f>
        <v>5833077.9199999999</v>
      </c>
      <c r="C59" s="12">
        <f>+C48-C54</f>
        <v>4538987.3600000003</v>
      </c>
      <c r="D59" s="11"/>
      <c r="E59" s="11"/>
    </row>
    <row r="60" spans="1:5" ht="11.25" customHeight="1" x14ac:dyDescent="0.2">
      <c r="A60" s="9"/>
      <c r="B60" s="14"/>
      <c r="C60" s="14"/>
      <c r="D60" s="11"/>
      <c r="E60" s="11"/>
    </row>
    <row r="61" spans="1:5" ht="11.25" customHeight="1" x14ac:dyDescent="0.2">
      <c r="A61" s="4" t="s">
        <v>33</v>
      </c>
      <c r="B61" s="12">
        <f>+B33+B45+B59</f>
        <v>1211142.2400000021</v>
      </c>
      <c r="C61" s="12">
        <f>+C33+C45+C59</f>
        <v>-763984.39999999851</v>
      </c>
      <c r="D61" s="11"/>
      <c r="E61" s="11"/>
    </row>
    <row r="62" spans="1:5" ht="11.25" customHeight="1" x14ac:dyDescent="0.2">
      <c r="A62" s="9"/>
      <c r="B62" s="14"/>
      <c r="C62" s="14"/>
      <c r="D62" s="11"/>
      <c r="E62" s="11"/>
    </row>
    <row r="63" spans="1:5" ht="11.25" customHeight="1" x14ac:dyDescent="0.2">
      <c r="A63" s="4" t="s">
        <v>34</v>
      </c>
      <c r="B63" s="12">
        <f>+C65</f>
        <v>3893822.2300000004</v>
      </c>
      <c r="C63" s="12">
        <v>4657806.629999999</v>
      </c>
      <c r="D63" s="11"/>
      <c r="E63" s="11"/>
    </row>
    <row r="64" spans="1:5" ht="11.25" customHeight="1" x14ac:dyDescent="0.2">
      <c r="A64" s="9"/>
      <c r="B64" s="14"/>
      <c r="C64" s="14"/>
      <c r="D64" s="11"/>
      <c r="E64" s="11"/>
    </row>
    <row r="65" spans="1:5" ht="11.25" customHeight="1" x14ac:dyDescent="0.2">
      <c r="A65" s="4" t="s">
        <v>35</v>
      </c>
      <c r="B65" s="12">
        <f>+B61+B63</f>
        <v>5104964.4700000025</v>
      </c>
      <c r="C65" s="12">
        <f>+C61+C63</f>
        <v>3893822.2300000004</v>
      </c>
      <c r="D65" s="11"/>
      <c r="E65" s="11"/>
    </row>
    <row r="66" spans="1:5" ht="11.25" customHeight="1" x14ac:dyDescent="0.2">
      <c r="A66" s="10"/>
      <c r="B66" s="15"/>
      <c r="C66" s="16"/>
      <c r="D66" s="11"/>
      <c r="E66" s="11"/>
    </row>
    <row r="67" spans="1:5" x14ac:dyDescent="0.2">
      <c r="B67" s="11"/>
      <c r="C67" s="11"/>
      <c r="D67" s="11"/>
      <c r="E67" s="11"/>
    </row>
    <row r="68" spans="1:5" ht="27.75" customHeight="1" x14ac:dyDescent="0.2">
      <c r="A68" s="23" t="s">
        <v>40</v>
      </c>
      <c r="B68" s="24"/>
      <c r="C68" s="24"/>
    </row>
    <row r="73" spans="1:5" x14ac:dyDescent="0.2">
      <c r="A73" s="17"/>
      <c r="B73" s="18"/>
      <c r="C73" s="19"/>
      <c r="D73" s="18"/>
    </row>
    <row r="74" spans="1:5" x14ac:dyDescent="0.2">
      <c r="A74" s="17"/>
      <c r="B74" s="18"/>
      <c r="C74" s="18"/>
      <c r="D74" s="18"/>
    </row>
    <row r="75" spans="1:5" x14ac:dyDescent="0.2">
      <c r="A75" s="17"/>
      <c r="B75" s="18"/>
      <c r="C75" s="18"/>
      <c r="D75" s="18"/>
    </row>
    <row r="76" spans="1:5" x14ac:dyDescent="0.2">
      <c r="A76" s="17"/>
      <c r="B76" s="18"/>
      <c r="C76" s="18"/>
      <c r="D76" s="18"/>
    </row>
    <row r="77" spans="1:5" x14ac:dyDescent="0.2">
      <c r="A77" s="17"/>
      <c r="B77" s="18"/>
      <c r="C77" s="18"/>
      <c r="D77" s="18"/>
    </row>
    <row r="78" spans="1:5" x14ac:dyDescent="0.2">
      <c r="A78" s="17"/>
      <c r="B78" s="18"/>
      <c r="C78" s="18"/>
      <c r="D78" s="18"/>
    </row>
    <row r="79" spans="1:5" x14ac:dyDescent="0.2">
      <c r="A79" s="17"/>
      <c r="B79" s="18"/>
      <c r="C79" s="18"/>
      <c r="D79" s="18"/>
    </row>
    <row r="80" spans="1:5" x14ac:dyDescent="0.2">
      <c r="A80" s="17"/>
      <c r="B80" s="18"/>
      <c r="C80" s="18"/>
      <c r="D80" s="18"/>
    </row>
  </sheetData>
  <sheetProtection formatCells="0" formatColumns="0" formatRows="0" autoFilter="0"/>
  <protectedRanges>
    <protectedRange sqref="A74:A75 A78:A79" name="Rango1_1_1_2_1_5_1_1"/>
  </protectedRanges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400050</xdr:colOff>
                <xdr:row>72</xdr:row>
                <xdr:rowOff>133350</xdr:rowOff>
              </from>
              <to>
                <xdr:col>2</xdr:col>
                <xdr:colOff>1400175</xdr:colOff>
                <xdr:row>78</xdr:row>
                <xdr:rowOff>76200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Miguel</cp:lastModifiedBy>
  <cp:revision/>
  <cp:lastPrinted>2020-02-05T15:38:52Z</cp:lastPrinted>
  <dcterms:created xsi:type="dcterms:W3CDTF">2012-12-11T20:31:36Z</dcterms:created>
  <dcterms:modified xsi:type="dcterms:W3CDTF">2022-02-18T18:19:28Z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